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850" windowHeight="5970" tabRatio="892" activeTab="0"/>
  </bookViews>
  <sheets>
    <sheet name="Pop Census Yrs by District " sheetId="1" r:id="rId1"/>
    <sheet name="Sheet1" sheetId="2" r:id="rId2"/>
  </sheets>
  <definedNames>
    <definedName name="_xlnm.Print_Area" localSheetId="0">'Pop Census Yrs by District '!$A$2:$U$71</definedName>
  </definedNames>
  <calcPr fullCalcOnLoad="1"/>
</workbook>
</file>

<file path=xl/sharedStrings.xml><?xml version="1.0" encoding="utf-8"?>
<sst xmlns="http://schemas.openxmlformats.org/spreadsheetml/2006/main" count="29" uniqueCount="16">
  <si>
    <t>District</t>
  </si>
  <si>
    <t>Total</t>
  </si>
  <si>
    <t>Percentage of Population</t>
  </si>
  <si>
    <t>George Town</t>
  </si>
  <si>
    <t>West Bay</t>
  </si>
  <si>
    <t>Bodden Town</t>
  </si>
  <si>
    <t>East End</t>
  </si>
  <si>
    <t>North Side</t>
  </si>
  <si>
    <t>Sister Islands</t>
  </si>
  <si>
    <t>Number</t>
  </si>
  <si>
    <t>Percent</t>
  </si>
  <si>
    <t xml:space="preserve">Percent </t>
  </si>
  <si>
    <t xml:space="preserve">Number </t>
  </si>
  <si>
    <t xml:space="preserve"> 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</si>
  <si>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office.</t>
    </r>
  </si>
  <si>
    <t>Population by District in Census Years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</si>
</sst>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"/>
    <numFmt numFmtId="182" formatCode="0.0"/>
    <numFmt numFmtId="183" formatCode="#,##0_);#,##0_)"/>
    <numFmt numFmtId="184" formatCode="0.0000000"/>
    <numFmt numFmtId="185" formatCode="0.000000"/>
    <numFmt numFmtId="186" formatCode="0.00000"/>
    <numFmt numFmtId="187" formatCode="\-\ #\ \-"/>
    <numFmt numFmtId="188" formatCode="0.0_)"/>
    <numFmt numFmtId="189" formatCode="0.0%"/>
    <numFmt numFmtId="190" formatCode="&quot;Chapter &quot;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"/>
    <numFmt numFmtId="196" formatCode="_(* #,##0.0_);_(* \(#,##0.0\);_(* &quot;-&quot;?_);_(@_)"/>
    <numFmt numFmtId="197" formatCode="_-* #,##0_-;\-* #,##0_-;_-* &quot;-&quot;??_-;_-@_-"/>
    <numFmt numFmtId="198" formatCode="0.00000000"/>
    <numFmt numFmtId="199" formatCode="0;0"/>
    <numFmt numFmtId="200" formatCode="#,##0.0_);\(#,##0.0\)"/>
    <numFmt numFmtId="201" formatCode="_(* #,##0_);_(* \(#,##0\);_(* &quot;-&quot;?_);_(@_)"/>
    <numFmt numFmtId="202" formatCode="\(0\)"/>
    <numFmt numFmtId="203" formatCode="&quot;$&quot;#,##0.00"/>
    <numFmt numFmtId="204" formatCode="&quot;$&quot;#,##0.000"/>
    <numFmt numFmtId="205" formatCode="&quot;$&quot;#,##0.0"/>
    <numFmt numFmtId="206" formatCode="[$-409]dddd\,\ mmmm\ dd\,\ yyyy"/>
    <numFmt numFmtId="207" formatCode="0.0000000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#,##0.0"/>
    <numFmt numFmtId="215" formatCode="_-* #,##0.0_-;\-* #,##0.0_-;_-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Book Antiqua"/>
      <family val="1"/>
    </font>
    <font>
      <b/>
      <sz val="11"/>
      <color indexed="9"/>
      <name val="Book Antiqua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179" fontId="0" fillId="0" borderId="0" xfId="42" applyNumberFormat="1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178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179" fontId="0" fillId="0" borderId="11" xfId="42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8" fontId="0" fillId="0" borderId="11" xfId="42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left"/>
    </xf>
    <xf numFmtId="179" fontId="0" fillId="0" borderId="0" xfId="42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3" fontId="0" fillId="0" borderId="16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0" xfId="59" applyNumberFormat="1" applyFont="1" applyAlignment="1">
      <alignment/>
    </xf>
    <xf numFmtId="0" fontId="0" fillId="0" borderId="17" xfId="0" applyBorder="1" applyAlignment="1">
      <alignment/>
    </xf>
    <xf numFmtId="0" fontId="0" fillId="0" borderId="0" xfId="0" applyNumberFormat="1" applyAlignment="1">
      <alignment/>
    </xf>
    <xf numFmtId="182" fontId="0" fillId="0" borderId="17" xfId="0" applyNumberFormat="1" applyBorder="1" applyAlignment="1">
      <alignment/>
    </xf>
    <xf numFmtId="0" fontId="10" fillId="0" borderId="0" xfId="0" applyFont="1" applyFill="1" applyAlignment="1">
      <alignment horizontal="righ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9" fontId="1" fillId="0" borderId="16" xfId="42" applyNumberFormat="1" applyFont="1" applyBorder="1" applyAlignment="1">
      <alignment horizontal="right"/>
    </xf>
    <xf numFmtId="179" fontId="1" fillId="0" borderId="0" xfId="42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1" fillId="0" borderId="0" xfId="42" applyNumberFormat="1" applyFont="1" applyBorder="1" applyAlignment="1">
      <alignment/>
    </xf>
    <xf numFmtId="178" fontId="1" fillId="0" borderId="0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179" fontId="1" fillId="0" borderId="17" xfId="42" applyNumberFormat="1" applyFont="1" applyBorder="1" applyAlignment="1">
      <alignment/>
    </xf>
    <xf numFmtId="3" fontId="1" fillId="0" borderId="16" xfId="42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78" fontId="0" fillId="0" borderId="14" xfId="42" applyNumberFormat="1" applyFont="1" applyBorder="1" applyAlignment="1">
      <alignment horizontal="right"/>
    </xf>
    <xf numFmtId="178" fontId="0" fillId="0" borderId="15" xfId="42" applyNumberFormat="1" applyFont="1" applyBorder="1" applyAlignment="1">
      <alignment horizontal="right"/>
    </xf>
    <xf numFmtId="179" fontId="0" fillId="0" borderId="14" xfId="42" applyNumberFormat="1" applyFont="1" applyBorder="1" applyAlignment="1">
      <alignment/>
    </xf>
    <xf numFmtId="178" fontId="0" fillId="0" borderId="11" xfId="42" applyNumberFormat="1" applyFont="1" applyBorder="1" applyAlignment="1">
      <alignment/>
    </xf>
    <xf numFmtId="178" fontId="0" fillId="0" borderId="15" xfId="42" applyNumberFormat="1" applyFont="1" applyBorder="1" applyAlignment="1">
      <alignment/>
    </xf>
    <xf numFmtId="179" fontId="0" fillId="0" borderId="11" xfId="42" applyNumberFormat="1" applyFont="1" applyBorder="1" applyAlignment="1">
      <alignment/>
    </xf>
    <xf numFmtId="0" fontId="0" fillId="0" borderId="11" xfId="0" applyNumberFormat="1" applyBorder="1" applyAlignment="1">
      <alignment/>
    </xf>
    <xf numFmtId="179" fontId="1" fillId="0" borderId="16" xfId="42" applyNumberFormat="1" applyFont="1" applyBorder="1" applyAlignment="1">
      <alignment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7" fontId="0" fillId="0" borderId="0" xfId="0" applyNumberFormat="1" applyAlignment="1">
      <alignment horizontal="centerContinuous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/>
    </xf>
    <xf numFmtId="179" fontId="0" fillId="0" borderId="14" xfId="42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214" fontId="0" fillId="0" borderId="17" xfId="0" applyNumberFormat="1" applyFill="1" applyBorder="1" applyAlignment="1">
      <alignment/>
    </xf>
    <xf numFmtId="179" fontId="0" fillId="0" borderId="15" xfId="4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72"/>
  <sheetViews>
    <sheetView tabSelected="1" zoomScaleSheetLayoutView="100" zoomScalePageLayoutView="0" workbookViewId="0" topLeftCell="A1">
      <selection activeCell="B8" sqref="B8:U8"/>
    </sheetView>
  </sheetViews>
  <sheetFormatPr defaultColWidth="8.7109375" defaultRowHeight="12.75"/>
  <cols>
    <col min="1" max="1" width="7.421875" style="0" customWidth="1"/>
    <col min="2" max="2" width="12.140625" style="0" customWidth="1"/>
    <col min="3" max="3" width="7.7109375" style="0" hidden="1" customWidth="1"/>
    <col min="4" max="4" width="10.00390625" style="0" hidden="1" customWidth="1"/>
    <col min="5" max="5" width="7.7109375" style="0" hidden="1" customWidth="1"/>
    <col min="6" max="6" width="7.00390625" style="0" hidden="1" customWidth="1"/>
    <col min="7" max="7" width="7.57421875" style="0" hidden="1" customWidth="1"/>
    <col min="8" max="8" width="6.8515625" style="0" hidden="1" customWidth="1"/>
    <col min="9" max="9" width="7.421875" style="0" customWidth="1"/>
    <col min="10" max="10" width="7.28125" style="0" customWidth="1"/>
    <col min="11" max="11" width="7.57421875" style="0" customWidth="1"/>
    <col min="12" max="12" width="7.28125" style="0" customWidth="1"/>
    <col min="13" max="13" width="7.8515625" style="0" hidden="1" customWidth="1"/>
    <col min="14" max="14" width="9.8515625" style="0" hidden="1" customWidth="1"/>
    <col min="15" max="15" width="0" style="0" hidden="1" customWidth="1"/>
    <col min="16" max="16" width="8.00390625" style="0" customWidth="1"/>
    <col min="17" max="17" width="7.28125" style="0" customWidth="1"/>
    <col min="18" max="18" width="7.8515625" style="0" customWidth="1"/>
    <col min="19" max="19" width="7.28125" style="0" customWidth="1"/>
    <col min="20" max="20" width="8.57421875" style="76" customWidth="1"/>
    <col min="21" max="21" width="7.28125" style="76" customWidth="1"/>
    <col min="22" max="23" width="10.28125" style="0" bestFit="1" customWidth="1"/>
  </cols>
  <sheetData>
    <row r="4" spans="11:21" ht="15">
      <c r="K4" s="21"/>
      <c r="L4" s="21"/>
      <c r="M4" s="21"/>
      <c r="N4" s="21"/>
      <c r="O4" s="21"/>
      <c r="P4" s="21"/>
      <c r="Q4" s="21"/>
      <c r="R4" s="21"/>
      <c r="T4" s="74"/>
      <c r="U4" s="41"/>
    </row>
    <row r="5" s="16" customFormat="1" ht="9" customHeight="1"/>
    <row r="8" spans="1:21" ht="15.75">
      <c r="A8" s="34"/>
      <c r="B8" s="93" t="s">
        <v>15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0" ht="12.75" customHeight="1">
      <c r="A9" s="30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5"/>
    </row>
    <row r="11" spans="2:19" ht="15" customHeight="1">
      <c r="B11" s="29"/>
      <c r="C11" s="22">
        <v>1960</v>
      </c>
      <c r="D11" s="22"/>
      <c r="E11" s="94">
        <v>1960</v>
      </c>
      <c r="F11" s="95"/>
      <c r="G11" s="25">
        <v>1970</v>
      </c>
      <c r="H11" s="26"/>
      <c r="I11" s="22">
        <v>1979</v>
      </c>
      <c r="J11" s="22"/>
      <c r="K11" s="25">
        <v>1989</v>
      </c>
      <c r="L11" s="26"/>
      <c r="M11" s="22">
        <v>1996</v>
      </c>
      <c r="N11" s="23"/>
      <c r="O11" s="24">
        <v>1997</v>
      </c>
      <c r="P11" s="22">
        <v>1999</v>
      </c>
      <c r="Q11" s="26"/>
      <c r="R11" s="98">
        <v>2010</v>
      </c>
      <c r="S11" s="99"/>
    </row>
    <row r="12" spans="2:23" ht="30" customHeight="1">
      <c r="B12" s="4" t="s">
        <v>0</v>
      </c>
      <c r="C12" s="9" t="s">
        <v>1</v>
      </c>
      <c r="D12" s="10" t="s">
        <v>2</v>
      </c>
      <c r="E12" s="32" t="s">
        <v>12</v>
      </c>
      <c r="F12" s="28" t="s">
        <v>10</v>
      </c>
      <c r="G12" s="27" t="s">
        <v>9</v>
      </c>
      <c r="H12" s="28" t="s">
        <v>10</v>
      </c>
      <c r="I12" s="50" t="s">
        <v>9</v>
      </c>
      <c r="J12" s="52" t="s">
        <v>11</v>
      </c>
      <c r="K12" s="50" t="s">
        <v>9</v>
      </c>
      <c r="L12" s="80" t="s">
        <v>11</v>
      </c>
      <c r="M12" s="52" t="s">
        <v>1</v>
      </c>
      <c r="N12" s="51" t="s">
        <v>2</v>
      </c>
      <c r="O12" s="1"/>
      <c r="P12" s="52" t="s">
        <v>9</v>
      </c>
      <c r="Q12" s="81" t="s">
        <v>10</v>
      </c>
      <c r="R12" s="83" t="s">
        <v>9</v>
      </c>
      <c r="S12" s="87" t="s">
        <v>10</v>
      </c>
      <c r="W12" s="77"/>
    </row>
    <row r="13" spans="2:19" ht="12" customHeight="1">
      <c r="B13" s="44"/>
      <c r="C13" s="45"/>
      <c r="D13" s="46"/>
      <c r="E13" s="47"/>
      <c r="F13" s="48"/>
      <c r="G13" s="49"/>
      <c r="H13" s="46"/>
      <c r="I13" s="53"/>
      <c r="J13" s="46"/>
      <c r="K13" s="53"/>
      <c r="L13" s="46"/>
      <c r="M13" s="45"/>
      <c r="N13" s="46"/>
      <c r="O13" s="6"/>
      <c r="P13" s="53"/>
      <c r="Q13" s="48"/>
      <c r="R13" s="84"/>
      <c r="S13" s="88"/>
    </row>
    <row r="14" spans="2:19" ht="12" customHeight="1">
      <c r="B14" s="13" t="s">
        <v>1</v>
      </c>
      <c r="C14" s="59">
        <v>8511</v>
      </c>
      <c r="D14" s="60">
        <v>100</v>
      </c>
      <c r="E14" s="55">
        <f>SUM(E16:E26)</f>
        <v>8511</v>
      </c>
      <c r="F14" s="55">
        <f>SUM(F16:F26)</f>
        <v>100</v>
      </c>
      <c r="G14" s="73">
        <f>SUM(G16:G26)</f>
        <v>10068</v>
      </c>
      <c r="H14" s="63">
        <f>SUM(H16:H26)</f>
        <v>100</v>
      </c>
      <c r="I14" s="56">
        <f>SUM(I16:I27)</f>
        <v>16677</v>
      </c>
      <c r="J14" s="63">
        <f>SUM(J16:J26)</f>
        <v>100.19999999999999</v>
      </c>
      <c r="K14" s="56">
        <f>SUM(K16:K27)</f>
        <v>25355</v>
      </c>
      <c r="L14" s="61">
        <f>SUM(L16:L26)</f>
        <v>100.00000000000001</v>
      </c>
      <c r="M14" s="61">
        <v>34994</v>
      </c>
      <c r="N14" s="62">
        <f>(M14/M14)*100</f>
        <v>100</v>
      </c>
      <c r="O14" s="19"/>
      <c r="P14" s="64">
        <f>SUM(P16:P27)</f>
        <v>39020</v>
      </c>
      <c r="Q14" s="65">
        <f>SUM(Q16:Q26)</f>
        <v>100.1</v>
      </c>
      <c r="R14" s="77">
        <f>SUM(R16:R27)</f>
        <v>55036</v>
      </c>
      <c r="S14" s="89">
        <f>SUM(S16:S26)</f>
        <v>99.99999999999999</v>
      </c>
    </row>
    <row r="15" spans="2:19" ht="12.75">
      <c r="B15" s="19"/>
      <c r="C15" s="6"/>
      <c r="D15" s="6"/>
      <c r="E15" s="54"/>
      <c r="F15" s="55"/>
      <c r="G15" s="56"/>
      <c r="H15" s="19"/>
      <c r="I15" s="56"/>
      <c r="J15" s="38"/>
      <c r="K15" s="57"/>
      <c r="L15" s="19"/>
      <c r="M15" s="58"/>
      <c r="N15" s="58"/>
      <c r="O15" s="58"/>
      <c r="P15" s="35"/>
      <c r="Q15" s="38"/>
      <c r="R15" s="77"/>
      <c r="S15" s="90"/>
    </row>
    <row r="16" spans="2:23" ht="12.75">
      <c r="B16" t="s">
        <v>3</v>
      </c>
      <c r="C16" s="2">
        <v>2705</v>
      </c>
      <c r="D16" s="5">
        <v>31.8</v>
      </c>
      <c r="E16" s="33">
        <v>2705</v>
      </c>
      <c r="F16" s="14">
        <v>31.8</v>
      </c>
      <c r="G16" s="35">
        <v>3812</v>
      </c>
      <c r="H16" s="18">
        <v>37.9</v>
      </c>
      <c r="I16" s="35">
        <v>7617</v>
      </c>
      <c r="J16" s="18">
        <v>45.7</v>
      </c>
      <c r="K16" s="35">
        <v>12921</v>
      </c>
      <c r="L16" s="36">
        <v>51</v>
      </c>
      <c r="M16" s="31"/>
      <c r="N16" s="37"/>
      <c r="O16" s="18"/>
      <c r="P16" s="35">
        <v>20626</v>
      </c>
      <c r="Q16" s="38">
        <v>52.9</v>
      </c>
      <c r="R16" s="85">
        <v>28089</v>
      </c>
      <c r="S16" s="91">
        <f>(R16/R$14)*100</f>
        <v>51.03750272548877</v>
      </c>
      <c r="V16" s="2"/>
      <c r="W16" s="2"/>
    </row>
    <row r="17" spans="3:19" ht="12.75">
      <c r="C17" s="2"/>
      <c r="D17" s="5"/>
      <c r="E17" s="33"/>
      <c r="F17" s="14"/>
      <c r="G17" s="35"/>
      <c r="H17" s="18"/>
      <c r="I17" s="35"/>
      <c r="J17" s="18"/>
      <c r="K17" s="35"/>
      <c r="L17" s="36"/>
      <c r="M17" s="31"/>
      <c r="N17" s="39"/>
      <c r="O17" s="18"/>
      <c r="P17" s="35"/>
      <c r="Q17" s="38"/>
      <c r="R17" s="85"/>
      <c r="S17" s="91"/>
    </row>
    <row r="18" spans="2:23" ht="12.75">
      <c r="B18" t="s">
        <v>4</v>
      </c>
      <c r="C18" s="2">
        <v>2370</v>
      </c>
      <c r="D18" s="5">
        <v>27.9</v>
      </c>
      <c r="E18" s="33">
        <v>2370</v>
      </c>
      <c r="F18" s="14">
        <v>27.8</v>
      </c>
      <c r="G18" s="35">
        <v>2720</v>
      </c>
      <c r="H18" s="36">
        <v>27</v>
      </c>
      <c r="I18" s="35">
        <v>3947</v>
      </c>
      <c r="J18" s="18">
        <v>23.7</v>
      </c>
      <c r="K18" s="35">
        <v>5632</v>
      </c>
      <c r="L18" s="18">
        <v>22.2</v>
      </c>
      <c r="M18" s="31"/>
      <c r="N18" s="37"/>
      <c r="O18" s="18"/>
      <c r="P18" s="35">
        <v>8243</v>
      </c>
      <c r="Q18" s="38">
        <v>21.1</v>
      </c>
      <c r="R18" s="85">
        <v>11222</v>
      </c>
      <c r="S18" s="91">
        <f>(R18/R$14)*100</f>
        <v>20.390289992005233</v>
      </c>
      <c r="V18" s="2"/>
      <c r="W18" s="2"/>
    </row>
    <row r="19" spans="3:23" ht="12.75">
      <c r="C19" s="2"/>
      <c r="D19" s="5"/>
      <c r="E19" s="33"/>
      <c r="F19" s="14"/>
      <c r="G19" s="35"/>
      <c r="H19" s="36"/>
      <c r="I19" s="35"/>
      <c r="J19" s="18"/>
      <c r="K19" s="35"/>
      <c r="L19" s="18"/>
      <c r="M19" s="31"/>
      <c r="N19" s="39"/>
      <c r="O19" s="18"/>
      <c r="P19" s="35"/>
      <c r="Q19" s="38"/>
      <c r="R19" s="85" t="s">
        <v>13</v>
      </c>
      <c r="S19" s="91"/>
      <c r="V19" s="2"/>
      <c r="W19" s="2"/>
    </row>
    <row r="20" spans="2:23" ht="12.75">
      <c r="B20" t="s">
        <v>5</v>
      </c>
      <c r="C20" s="2">
        <v>819</v>
      </c>
      <c r="D20" s="5">
        <v>9.6</v>
      </c>
      <c r="E20" s="33">
        <v>819</v>
      </c>
      <c r="F20" s="14">
        <v>9.6</v>
      </c>
      <c r="G20" s="35">
        <v>976</v>
      </c>
      <c r="H20" s="18">
        <v>9.7</v>
      </c>
      <c r="I20" s="35">
        <v>1594</v>
      </c>
      <c r="J20" s="18">
        <v>9.6</v>
      </c>
      <c r="K20" s="35">
        <v>3407</v>
      </c>
      <c r="L20" s="18">
        <v>13.4</v>
      </c>
      <c r="M20" s="31"/>
      <c r="N20" s="37"/>
      <c r="O20" s="18"/>
      <c r="P20" s="35">
        <v>5764</v>
      </c>
      <c r="Q20" s="38">
        <v>14.8</v>
      </c>
      <c r="R20" s="85">
        <v>10543</v>
      </c>
      <c r="S20" s="91">
        <f>(R20/R$14)*100</f>
        <v>19.15655207500545</v>
      </c>
      <c r="V20" s="2"/>
      <c r="W20" s="2"/>
    </row>
    <row r="21" spans="3:23" ht="12.75">
      <c r="C21" s="2"/>
      <c r="D21" s="5"/>
      <c r="E21" s="33"/>
      <c r="F21" s="14"/>
      <c r="G21" s="35"/>
      <c r="H21" s="18"/>
      <c r="I21" s="35"/>
      <c r="J21" s="18"/>
      <c r="K21" s="35"/>
      <c r="L21" s="18"/>
      <c r="M21" s="31"/>
      <c r="N21" s="39"/>
      <c r="O21" s="18"/>
      <c r="P21" s="35"/>
      <c r="Q21" s="38"/>
      <c r="R21" s="85" t="s">
        <v>13</v>
      </c>
      <c r="S21" s="91"/>
      <c r="V21" s="2"/>
      <c r="W21" s="2"/>
    </row>
    <row r="22" spans="2:23" ht="12.75">
      <c r="B22" t="s">
        <v>7</v>
      </c>
      <c r="C22" s="2">
        <v>467</v>
      </c>
      <c r="D22" s="5">
        <v>5.5</v>
      </c>
      <c r="E22" s="33">
        <v>467</v>
      </c>
      <c r="F22" s="14">
        <v>5.5</v>
      </c>
      <c r="G22" s="35">
        <v>515</v>
      </c>
      <c r="H22" s="18">
        <v>5.1</v>
      </c>
      <c r="I22" s="35">
        <v>759</v>
      </c>
      <c r="J22" s="18">
        <v>4.6</v>
      </c>
      <c r="K22" s="35">
        <v>857</v>
      </c>
      <c r="L22" s="18">
        <v>3.4</v>
      </c>
      <c r="M22" s="31"/>
      <c r="N22" s="37"/>
      <c r="O22" s="18"/>
      <c r="P22" s="35">
        <v>1079</v>
      </c>
      <c r="Q22" s="38">
        <v>2.8</v>
      </c>
      <c r="R22" s="85">
        <v>1479</v>
      </c>
      <c r="S22" s="91">
        <f>(R22/R$14)*100</f>
        <v>2.687331928192456</v>
      </c>
      <c r="V22" s="2"/>
      <c r="W22" s="2"/>
    </row>
    <row r="23" spans="3:23" ht="12.75">
      <c r="C23" s="2"/>
      <c r="D23" s="5"/>
      <c r="E23" s="33"/>
      <c r="F23" s="14"/>
      <c r="G23" s="35"/>
      <c r="H23" s="18"/>
      <c r="I23" s="35"/>
      <c r="J23" s="18"/>
      <c r="K23" s="35"/>
      <c r="L23" s="18"/>
      <c r="M23" s="31"/>
      <c r="N23" s="39"/>
      <c r="O23" s="18"/>
      <c r="P23" s="35"/>
      <c r="Q23" s="38"/>
      <c r="R23" s="85"/>
      <c r="S23" s="91"/>
      <c r="V23" s="2"/>
      <c r="W23" s="2"/>
    </row>
    <row r="24" spans="2:23" ht="12.75">
      <c r="B24" t="s">
        <v>6</v>
      </c>
      <c r="C24" s="2">
        <v>664</v>
      </c>
      <c r="D24" s="5">
        <v>7.8</v>
      </c>
      <c r="E24" s="33">
        <v>664</v>
      </c>
      <c r="F24" s="14">
        <v>7.8</v>
      </c>
      <c r="G24" s="35">
        <v>736</v>
      </c>
      <c r="H24" s="18">
        <v>7.3</v>
      </c>
      <c r="I24" s="35">
        <v>1083</v>
      </c>
      <c r="J24" s="18">
        <v>6.5</v>
      </c>
      <c r="K24" s="35">
        <v>1064</v>
      </c>
      <c r="L24" s="18">
        <v>4.2</v>
      </c>
      <c r="M24" s="31"/>
      <c r="N24" s="37"/>
      <c r="O24" s="18"/>
      <c r="P24" s="35">
        <v>1371</v>
      </c>
      <c r="Q24" s="38">
        <v>3.5</v>
      </c>
      <c r="R24" s="85">
        <v>1407</v>
      </c>
      <c r="S24" s="91">
        <f>(R24/R$14)*100</f>
        <v>2.5565084671851155</v>
      </c>
      <c r="V24" s="2"/>
      <c r="W24" s="2"/>
    </row>
    <row r="25" spans="3:23" ht="12.75">
      <c r="C25" s="2"/>
      <c r="D25" s="5"/>
      <c r="E25" s="33"/>
      <c r="F25" s="14"/>
      <c r="G25" s="35"/>
      <c r="H25" s="18"/>
      <c r="I25" s="35"/>
      <c r="J25" s="18"/>
      <c r="K25" s="35"/>
      <c r="L25" s="18"/>
      <c r="M25" s="31"/>
      <c r="N25" s="39"/>
      <c r="O25" s="18"/>
      <c r="P25" s="35"/>
      <c r="Q25" s="38"/>
      <c r="R25" s="85" t="s">
        <v>13</v>
      </c>
      <c r="S25" s="91"/>
      <c r="V25" s="2"/>
      <c r="W25" s="2"/>
    </row>
    <row r="26" spans="2:23" ht="12.75">
      <c r="B26" t="s">
        <v>8</v>
      </c>
      <c r="C26" s="2">
        <v>1463</v>
      </c>
      <c r="D26" s="5">
        <v>17.2</v>
      </c>
      <c r="E26" s="33">
        <v>1486</v>
      </c>
      <c r="F26" s="14">
        <v>17.5</v>
      </c>
      <c r="G26" s="35">
        <v>1309</v>
      </c>
      <c r="H26" s="36">
        <v>13</v>
      </c>
      <c r="I26" s="35">
        <v>1677</v>
      </c>
      <c r="J26" s="18">
        <v>10.1</v>
      </c>
      <c r="K26" s="35">
        <v>1474</v>
      </c>
      <c r="L26" s="18">
        <v>5.8</v>
      </c>
      <c r="M26" s="31"/>
      <c r="N26" s="37"/>
      <c r="O26" s="18"/>
      <c r="P26" s="35">
        <v>1937</v>
      </c>
      <c r="Q26" s="40">
        <v>5</v>
      </c>
      <c r="R26" s="85">
        <v>2296</v>
      </c>
      <c r="S26" s="91">
        <f>(R26/R$14)*100</f>
        <v>4.171814812122974</v>
      </c>
      <c r="V26" s="2"/>
      <c r="W26" s="2"/>
    </row>
    <row r="27" spans="2:23" ht="11.25" customHeight="1">
      <c r="B27" s="3"/>
      <c r="C27" s="12"/>
      <c r="D27" s="15"/>
      <c r="E27" s="66"/>
      <c r="F27" s="67"/>
      <c r="G27" s="68"/>
      <c r="H27" s="69"/>
      <c r="I27" s="68"/>
      <c r="J27" s="69"/>
      <c r="K27" s="68"/>
      <c r="L27" s="70"/>
      <c r="M27" s="71"/>
      <c r="N27" s="72"/>
      <c r="O27" s="43"/>
      <c r="P27" s="71"/>
      <c r="Q27" s="42"/>
      <c r="R27" s="86"/>
      <c r="S27" s="92"/>
      <c r="V27" s="2"/>
      <c r="W27" s="2"/>
    </row>
    <row r="29" ht="12.75">
      <c r="B29" s="13"/>
    </row>
    <row r="30" spans="1:5" ht="12.75">
      <c r="A30" s="79"/>
      <c r="B30" s="78"/>
      <c r="C30" s="18"/>
      <c r="D30" s="18"/>
      <c r="E30" s="18"/>
    </row>
    <row r="32" ht="12.75">
      <c r="W32" s="11"/>
    </row>
    <row r="33" spans="18:23" ht="12.75">
      <c r="R33" s="20"/>
      <c r="W33" s="11"/>
    </row>
    <row r="34" ht="6.75" customHeight="1">
      <c r="W34" s="11"/>
    </row>
    <row r="35" spans="23:26" ht="12.75">
      <c r="W35" s="11"/>
      <c r="Z35" s="13"/>
    </row>
    <row r="36" spans="23:26" ht="12.75">
      <c r="W36" s="11"/>
      <c r="Z36" s="11"/>
    </row>
    <row r="37" spans="23:26" ht="12.75">
      <c r="W37" s="11"/>
      <c r="Z37" s="11"/>
    </row>
    <row r="38" spans="23:26" ht="12.75">
      <c r="W38" s="11"/>
      <c r="Z38" s="11"/>
    </row>
    <row r="39" spans="23:26" ht="12.75">
      <c r="W39" s="11"/>
      <c r="Z39" s="11"/>
    </row>
    <row r="40" spans="23:26" ht="12.75">
      <c r="W40" s="11"/>
      <c r="Z40" s="11"/>
    </row>
    <row r="41" ht="12.75">
      <c r="Z41" s="11"/>
    </row>
    <row r="42" spans="26:27" ht="12.75">
      <c r="Z42" s="11"/>
      <c r="AA42" s="11"/>
    </row>
    <row r="54" ht="12" customHeight="1"/>
    <row r="55" ht="12" customHeight="1"/>
    <row r="56" spans="2:19" ht="12" customHeight="1">
      <c r="B56" s="96" t="s">
        <v>14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7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9" spans="1:20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75"/>
    </row>
    <row r="70" spans="2:21" s="16" customFormat="1" ht="9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12.75">
      <c r="A71" s="82" t="e">
        <f>#REF!+1</f>
        <v>#REF!</v>
      </c>
      <c r="B71" s="82"/>
      <c r="C71" s="82"/>
      <c r="D71" s="82"/>
      <c r="E71" s="82"/>
      <c r="F71" s="82"/>
      <c r="G71" s="82"/>
      <c r="H71" s="82"/>
      <c r="I71" s="82"/>
      <c r="J71" s="82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2:20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75"/>
    </row>
  </sheetData>
  <sheetProtection/>
  <mergeCells count="4">
    <mergeCell ref="B8:U8"/>
    <mergeCell ref="E11:F11"/>
    <mergeCell ref="B56:S56"/>
    <mergeCell ref="R11:S11"/>
  </mergeCells>
  <printOptions horizontalCentered="1"/>
  <pageMargins left="1" right="1" top="0.91" bottom="0.83" header="0.5" footer="0.5"/>
  <pageSetup horizontalDpi="300" verticalDpi="300" orientation="portrait" scale="75" r:id="rId3"/>
  <ignoredErrors>
    <ignoredError sqref="I14:J14 K14 Q14" formula="1"/>
  </ignoredErrors>
  <legacyDrawing r:id="rId2"/>
  <oleObjects>
    <oleObject progId="MSPhotoEd.3" shapeId="5637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G49" sqref="AG4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Population and Vital Statistics</dc:subject>
  <dc:creator>Economics &amp; Statistics Office</dc:creator>
  <cp:keywords/>
  <dc:description/>
  <cp:lastModifiedBy>Maria_eu</cp:lastModifiedBy>
  <cp:lastPrinted>2012-06-11T18:27:58Z</cp:lastPrinted>
  <dcterms:created xsi:type="dcterms:W3CDTF">2000-03-13T19:40:18Z</dcterms:created>
  <dcterms:modified xsi:type="dcterms:W3CDTF">2013-01-18T15:33:32Z</dcterms:modified>
  <cp:category/>
  <cp:version/>
  <cp:contentType/>
  <cp:contentStatus/>
</cp:coreProperties>
</file>